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rees/Desktop/LPC/Budget/LPC 26:27/Precept 26:27/"/>
    </mc:Choice>
  </mc:AlternateContent>
  <xr:revisionPtr revIDLastSave="0" documentId="13_ncr:1_{BB379C5F-19D3-F949-8D29-459CDB31F90C}" xr6:coauthVersionLast="47" xr6:coauthVersionMax="47" xr10:uidLastSave="{00000000-0000-0000-0000-000000000000}"/>
  <bookViews>
    <workbookView xWindow="0" yWindow="0" windowWidth="25600" windowHeight="14400" xr2:uid="{63FA3415-D767-5D49-942A-30AE776ECE15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9" i="1" l="1"/>
  <c r="D26" i="1" s="1"/>
  <c r="D21" i="1" l="1"/>
  <c r="D22" i="1"/>
  <c r="D20" i="1"/>
  <c r="D23" i="1"/>
  <c r="D27" i="1" s="1"/>
  <c r="D31" i="1" s="1"/>
  <c r="D16" i="1"/>
  <c r="D25" i="1" s="1"/>
  <c r="D29" i="1" s="1"/>
  <c r="D17" i="1"/>
  <c r="D18" i="1"/>
  <c r="C19" i="1"/>
  <c r="C23" i="1" l="1"/>
  <c r="D30" i="1"/>
  <c r="C16" i="1"/>
  <c r="C22" i="1"/>
  <c r="C17" i="1"/>
  <c r="C18" i="1"/>
  <c r="C20" i="1"/>
  <c r="C21" i="1"/>
</calcChain>
</file>

<file path=xl/sharedStrings.xml><?xml version="1.0" encoding="utf-8"?>
<sst xmlns="http://schemas.openxmlformats.org/spreadsheetml/2006/main" count="30" uniqueCount="27">
  <si>
    <t>Column 1</t>
  </si>
  <si>
    <t>Precept</t>
  </si>
  <si>
    <t>A (6/9of band D)</t>
  </si>
  <si>
    <t>B (7/9 of band D)</t>
  </si>
  <si>
    <t>C (8/9 of band D)</t>
  </si>
  <si>
    <t>D</t>
  </si>
  <si>
    <t>E (11/9 of band D)</t>
  </si>
  <si>
    <t>F (13/9 of band D)</t>
  </si>
  <si>
    <t>G (15/9 of band D)</t>
  </si>
  <si>
    <t>H (18/9 of band D)</t>
  </si>
  <si>
    <t>A</t>
  </si>
  <si>
    <t>H</t>
  </si>
  <si>
    <t>Band D</t>
  </si>
  <si>
    <t>Precept £'s increase year on year</t>
  </si>
  <si>
    <t>2025/26</t>
  </si>
  <si>
    <t xml:space="preserve">   Annual £/p increase in respective Bands</t>
  </si>
  <si>
    <t>Property Band 'D' = Precept/Tax Base</t>
  </si>
  <si>
    <t>%  increase  -  Council Tax Bill</t>
  </si>
  <si>
    <t>Tax Base
(Number of equivalent Band 'D' prperties).</t>
  </si>
  <si>
    <t xml:space="preserve">Column 5
</t>
  </si>
  <si>
    <t>2026 - 2027</t>
  </si>
  <si>
    <t>Property Band/Budget Figure</t>
  </si>
  <si>
    <t xml:space="preserve">                                                Lockington Parish Precept Discussion 2026/27</t>
  </si>
  <si>
    <t>Total Precept Required = Total Planned Expenditure - Total Estimated Income (excluding precept).</t>
  </si>
  <si>
    <t xml:space="preserve">Agreed Budget </t>
  </si>
  <si>
    <t xml:space="preserve">
Column 6
</t>
  </si>
  <si>
    <t>AGREED Precept Revision 1.3   16/12/25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</si>
</sst>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9" tint="0.39997558519241921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0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165" fontId="2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2" fillId="0" borderId="4" xfId="0" applyNumberFormat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5" fontId="14" fillId="5" borderId="6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2" fillId="3" borderId="6" xfId="0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vertical="center"/>
    </xf>
    <xf numFmtId="9" fontId="2" fillId="3" borderId="6" xfId="0" applyNumberFormat="1" applyFont="1" applyFill="1" applyBorder="1" applyAlignment="1">
      <alignment horizontal="center" vertical="center"/>
    </xf>
    <xf numFmtId="9" fontId="12" fillId="3" borderId="6" xfId="0" applyNumberFormat="1" applyFont="1" applyFill="1" applyBorder="1" applyAlignment="1">
      <alignment horizontal="center" vertical="center"/>
    </xf>
    <xf numFmtId="9" fontId="2" fillId="3" borderId="9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0" fontId="2" fillId="3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2" fontId="14" fillId="5" borderId="6" xfId="0" applyNumberFormat="1" applyFont="1" applyFill="1" applyBorder="1" applyAlignment="1">
      <alignment horizontal="center" vertical="center"/>
    </xf>
  </cellXfs>
  <cellStyles count="2">
    <cellStyle name="60% - Accent1" xfId="1" builtinId="3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7DDA-4DCB-8C43-8F01-1659BD76C6BC}">
  <sheetPr>
    <pageSetUpPr fitToPage="1"/>
  </sheetPr>
  <dimension ref="A1:I61"/>
  <sheetViews>
    <sheetView tabSelected="1" topLeftCell="A8" zoomScale="125" zoomScaleNormal="125" workbookViewId="0">
      <selection activeCell="F16" sqref="F16"/>
    </sheetView>
  </sheetViews>
  <sheetFormatPr baseColWidth="10" defaultRowHeight="16" x14ac:dyDescent="0.2"/>
  <cols>
    <col min="1" max="1" width="3" customWidth="1"/>
    <col min="2" max="2" width="46.5" customWidth="1"/>
    <col min="3" max="3" width="38.83203125" customWidth="1"/>
    <col min="4" max="4" width="33.83203125" customWidth="1"/>
  </cols>
  <sheetData>
    <row r="1" spans="1:9" ht="19" x14ac:dyDescent="0.25">
      <c r="A1" s="1"/>
      <c r="B1" s="1"/>
      <c r="C1" s="1"/>
    </row>
    <row r="2" spans="1:9" ht="34" x14ac:dyDescent="0.4">
      <c r="A2" s="2"/>
      <c r="B2" s="37" t="s">
        <v>22</v>
      </c>
      <c r="C2" s="1"/>
    </row>
    <row r="3" spans="1:9" ht="10" customHeight="1" x14ac:dyDescent="0.25">
      <c r="A3" s="2"/>
      <c r="B3" s="1"/>
      <c r="C3" s="1"/>
    </row>
    <row r="4" spans="1:9" ht="26" x14ac:dyDescent="0.25">
      <c r="A4" s="2"/>
      <c r="B4" s="13" t="s">
        <v>26</v>
      </c>
    </row>
    <row r="5" spans="1:9" ht="26" x14ac:dyDescent="0.25">
      <c r="A5" s="2"/>
      <c r="B5" s="13" t="s">
        <v>16</v>
      </c>
      <c r="C5" s="15"/>
    </row>
    <row r="6" spans="1:9" ht="26" x14ac:dyDescent="0.3">
      <c r="A6" s="2"/>
      <c r="B6" s="46" t="s">
        <v>23</v>
      </c>
      <c r="C6" s="15"/>
    </row>
    <row r="7" spans="1:9" ht="27" thickBot="1" x14ac:dyDescent="0.3">
      <c r="A7" s="1"/>
      <c r="B7" s="15"/>
      <c r="C7" s="27"/>
    </row>
    <row r="8" spans="1:9" ht="76" customHeight="1" x14ac:dyDescent="0.25">
      <c r="A8" s="1"/>
      <c r="B8" s="16" t="s">
        <v>0</v>
      </c>
      <c r="C8" s="17" t="s">
        <v>19</v>
      </c>
      <c r="D8" s="48" t="s">
        <v>25</v>
      </c>
      <c r="E8" s="8"/>
      <c r="F8" s="8"/>
      <c r="G8" s="9"/>
      <c r="H8" s="9"/>
      <c r="I8" s="7"/>
    </row>
    <row r="9" spans="1:9" ht="19" x14ac:dyDescent="0.25">
      <c r="A9" s="1"/>
      <c r="B9" s="3"/>
      <c r="C9" s="4" t="s">
        <v>14</v>
      </c>
      <c r="D9" s="32" t="s">
        <v>20</v>
      </c>
      <c r="E9" s="8"/>
      <c r="F9" s="8"/>
      <c r="G9" s="9"/>
      <c r="H9" s="9"/>
      <c r="I9" s="7"/>
    </row>
    <row r="10" spans="1:9" ht="19" x14ac:dyDescent="0.25">
      <c r="A10" s="1"/>
      <c r="B10" s="3" t="s">
        <v>24</v>
      </c>
      <c r="C10" s="49"/>
      <c r="D10" s="33">
        <v>6430</v>
      </c>
      <c r="E10" s="8"/>
      <c r="F10" s="8"/>
      <c r="G10" s="9"/>
      <c r="H10" s="9"/>
      <c r="I10" s="7"/>
    </row>
    <row r="11" spans="1:9" ht="19" x14ac:dyDescent="0.25">
      <c r="A11" s="1"/>
      <c r="B11" s="3" t="s">
        <v>1</v>
      </c>
      <c r="C11" s="6">
        <v>6000</v>
      </c>
      <c r="D11" s="34">
        <v>7500</v>
      </c>
      <c r="E11" s="8"/>
      <c r="F11" s="8"/>
      <c r="G11" s="9"/>
      <c r="H11" s="9"/>
      <c r="I11" s="7"/>
    </row>
    <row r="12" spans="1:9" ht="19" x14ac:dyDescent="0.25">
      <c r="A12" s="1"/>
      <c r="B12" s="3" t="s">
        <v>13</v>
      </c>
      <c r="C12" s="6">
        <v>715</v>
      </c>
      <c r="D12" s="33">
        <f>D11-C11</f>
        <v>1500</v>
      </c>
      <c r="E12" s="8"/>
      <c r="F12" s="8"/>
      <c r="G12" s="9"/>
      <c r="H12" s="9"/>
      <c r="I12" s="7"/>
    </row>
    <row r="13" spans="1:9" ht="40" x14ac:dyDescent="0.25">
      <c r="A13" s="1"/>
      <c r="B13" s="28" t="s">
        <v>18</v>
      </c>
      <c r="C13" s="4">
        <v>258</v>
      </c>
      <c r="D13" s="50">
        <v>259.7</v>
      </c>
      <c r="E13" s="8"/>
      <c r="F13" s="8"/>
      <c r="G13" s="9"/>
      <c r="H13" s="9"/>
      <c r="I13" s="7"/>
    </row>
    <row r="14" spans="1:9" ht="6" customHeight="1" x14ac:dyDescent="0.25">
      <c r="A14" s="1"/>
      <c r="B14" s="23"/>
      <c r="C14" s="24"/>
      <c r="D14" s="30"/>
      <c r="E14" s="8"/>
      <c r="F14" s="8"/>
      <c r="G14" s="9"/>
      <c r="H14" s="9"/>
      <c r="I14" s="7"/>
    </row>
    <row r="15" spans="1:9" ht="19" x14ac:dyDescent="0.25">
      <c r="A15" s="1"/>
      <c r="B15" s="3" t="s">
        <v>21</v>
      </c>
      <c r="C15" s="35">
        <v>5648</v>
      </c>
      <c r="D15" s="36">
        <v>6430</v>
      </c>
      <c r="E15" s="8"/>
      <c r="F15" s="8"/>
      <c r="G15" s="9"/>
      <c r="H15" s="9"/>
      <c r="I15" s="7"/>
    </row>
    <row r="16" spans="1:9" ht="19" x14ac:dyDescent="0.25">
      <c r="A16" s="1"/>
      <c r="B16" s="3" t="s">
        <v>2</v>
      </c>
      <c r="C16" s="10">
        <f t="shared" ref="C16" si="0">6/9*C19</f>
        <v>15.503875968992247</v>
      </c>
      <c r="D16" s="38">
        <f t="shared" ref="D16" si="1">6/9*D19</f>
        <v>19.252984212552946</v>
      </c>
      <c r="E16" s="8"/>
      <c r="F16" s="8"/>
      <c r="G16" s="9"/>
      <c r="H16" s="9"/>
      <c r="I16" s="7"/>
    </row>
    <row r="17" spans="1:9" ht="19" x14ac:dyDescent="0.25">
      <c r="A17" s="1"/>
      <c r="B17" s="3" t="s">
        <v>3</v>
      </c>
      <c r="C17" s="10">
        <f t="shared" ref="C17" si="2">7/9*C19</f>
        <v>18.087855297157621</v>
      </c>
      <c r="D17" s="38">
        <f t="shared" ref="D17" si="3">7/9*D19</f>
        <v>22.461814914645103</v>
      </c>
      <c r="E17" s="9"/>
      <c r="F17" s="9"/>
      <c r="G17" s="9"/>
      <c r="H17" s="9"/>
      <c r="I17" s="7"/>
    </row>
    <row r="18" spans="1:9" ht="19" x14ac:dyDescent="0.25">
      <c r="A18" s="1"/>
      <c r="B18" s="3" t="s">
        <v>4</v>
      </c>
      <c r="C18" s="10">
        <f t="shared" ref="C18:D18" si="4">8/9*C19</f>
        <v>20.671834625322994</v>
      </c>
      <c r="D18" s="38">
        <f t="shared" si="4"/>
        <v>25.670645616737261</v>
      </c>
      <c r="E18" s="9"/>
      <c r="F18" s="9"/>
      <c r="G18" s="9"/>
      <c r="H18" s="9"/>
      <c r="I18" s="7"/>
    </row>
    <row r="19" spans="1:9" ht="19" x14ac:dyDescent="0.25">
      <c r="A19" s="1"/>
      <c r="B19" s="11" t="s">
        <v>12</v>
      </c>
      <c r="C19" s="12">
        <f>C11/C13</f>
        <v>23.255813953488371</v>
      </c>
      <c r="D19" s="39">
        <f>D11/D13</f>
        <v>28.879476318829418</v>
      </c>
      <c r="E19" s="9"/>
      <c r="F19" s="9"/>
      <c r="G19" s="9"/>
      <c r="H19" s="9"/>
      <c r="I19" s="7"/>
    </row>
    <row r="20" spans="1:9" ht="19" x14ac:dyDescent="0.25">
      <c r="A20" s="1"/>
      <c r="B20" s="3" t="s">
        <v>6</v>
      </c>
      <c r="C20" s="10">
        <f t="shared" ref="C20" si="5">11/9*C19</f>
        <v>28.423772609819121</v>
      </c>
      <c r="D20" s="38">
        <f t="shared" ref="D20" si="6">11/9*D19</f>
        <v>35.297137723013734</v>
      </c>
      <c r="E20" s="7"/>
      <c r="F20" s="7"/>
      <c r="G20" s="7"/>
      <c r="H20" s="7"/>
      <c r="I20" s="7"/>
    </row>
    <row r="21" spans="1:9" ht="19" x14ac:dyDescent="0.25">
      <c r="A21" s="1"/>
      <c r="B21" s="3" t="s">
        <v>7</v>
      </c>
      <c r="C21" s="10">
        <f t="shared" ref="C21" si="7">13/9*C19</f>
        <v>33.591731266149871</v>
      </c>
      <c r="D21" s="38">
        <f t="shared" ref="D21" si="8">13/9*D19</f>
        <v>41.714799127198049</v>
      </c>
      <c r="E21" s="7"/>
      <c r="F21" s="7"/>
      <c r="G21" s="7"/>
      <c r="H21" s="7"/>
      <c r="I21" s="7"/>
    </row>
    <row r="22" spans="1:9" ht="19" x14ac:dyDescent="0.25">
      <c r="A22" s="1"/>
      <c r="B22" s="3" t="s">
        <v>8</v>
      </c>
      <c r="C22" s="10">
        <f t="shared" ref="C22" si="9">15/9*C19</f>
        <v>38.759689922480618</v>
      </c>
      <c r="D22" s="38">
        <f t="shared" ref="D22" si="10">15/9*D19</f>
        <v>48.132460531382364</v>
      </c>
      <c r="E22" s="7"/>
      <c r="F22" s="7"/>
      <c r="G22" s="7"/>
      <c r="H22" s="7"/>
      <c r="I22" s="7"/>
    </row>
    <row r="23" spans="1:9" ht="19" x14ac:dyDescent="0.25">
      <c r="A23" s="1"/>
      <c r="B23" s="3" t="s">
        <v>9</v>
      </c>
      <c r="C23" s="10">
        <f t="shared" ref="C23" si="11">18/9*C19</f>
        <v>46.511627906976742</v>
      </c>
      <c r="D23" s="38">
        <f t="shared" ref="D23" si="12">18/9*D19</f>
        <v>57.758952637658837</v>
      </c>
      <c r="E23" s="7"/>
      <c r="F23" s="7"/>
      <c r="G23" s="7"/>
      <c r="H23" s="7"/>
      <c r="I23" s="7"/>
    </row>
    <row r="24" spans="1:9" ht="10" customHeight="1" x14ac:dyDescent="0.25">
      <c r="A24" s="1"/>
      <c r="B24" s="18"/>
      <c r="C24" s="29"/>
      <c r="D24" s="40"/>
      <c r="F24" s="7"/>
      <c r="G24" s="7"/>
      <c r="H24" s="7"/>
      <c r="I24" s="7"/>
    </row>
    <row r="25" spans="1:9" ht="19" x14ac:dyDescent="0.25">
      <c r="A25" s="1"/>
      <c r="B25" s="25" t="s">
        <v>15</v>
      </c>
      <c r="C25" s="19" t="s">
        <v>10</v>
      </c>
      <c r="D25" s="38">
        <f>D16-C16</f>
        <v>3.7491082435606984</v>
      </c>
      <c r="F25" s="7"/>
      <c r="G25" s="7"/>
      <c r="H25" s="7"/>
      <c r="I25" s="7"/>
    </row>
    <row r="26" spans="1:9" ht="19" x14ac:dyDescent="0.25">
      <c r="A26" s="1"/>
      <c r="B26" s="22"/>
      <c r="C26" s="20" t="s">
        <v>5</v>
      </c>
      <c r="D26" s="41">
        <f>D19-C19</f>
        <v>5.6236623653410476</v>
      </c>
      <c r="F26" s="7"/>
      <c r="G26" s="7"/>
      <c r="H26" s="7"/>
      <c r="I26" s="7"/>
    </row>
    <row r="27" spans="1:9" ht="19" x14ac:dyDescent="0.25">
      <c r="A27" s="1"/>
      <c r="B27" s="22"/>
      <c r="C27" s="19" t="s">
        <v>11</v>
      </c>
      <c r="D27" s="38">
        <f>D23-C23</f>
        <v>11.247324730682095</v>
      </c>
      <c r="F27" s="7"/>
      <c r="G27" s="7"/>
      <c r="H27" s="7"/>
      <c r="I27" s="7"/>
    </row>
    <row r="28" spans="1:9" ht="5" customHeight="1" x14ac:dyDescent="0.25">
      <c r="A28" s="1"/>
      <c r="B28" s="22"/>
      <c r="C28" s="19"/>
      <c r="D28" s="42"/>
      <c r="E28" s="7"/>
      <c r="F28" s="7"/>
      <c r="G28" s="7"/>
      <c r="H28" s="7"/>
      <c r="I28" s="7"/>
    </row>
    <row r="29" spans="1:9" ht="19" customHeight="1" x14ac:dyDescent="0.25">
      <c r="A29" s="1"/>
      <c r="B29" s="26" t="s">
        <v>17</v>
      </c>
      <c r="C29" s="19" t="s">
        <v>10</v>
      </c>
      <c r="D29" s="43">
        <f>D25/C16</f>
        <v>0.24181748170966505</v>
      </c>
      <c r="E29" s="7"/>
      <c r="F29" s="7"/>
      <c r="G29" s="7"/>
      <c r="H29" s="7"/>
      <c r="I29" s="7"/>
    </row>
    <row r="30" spans="1:9" ht="19" customHeight="1" x14ac:dyDescent="0.25">
      <c r="A30" s="1"/>
      <c r="B30" s="26"/>
      <c r="C30" s="20" t="s">
        <v>5</v>
      </c>
      <c r="D30" s="44">
        <f>D26/C19</f>
        <v>0.24181748170966505</v>
      </c>
    </row>
    <row r="31" spans="1:9" ht="19" customHeight="1" thickBot="1" x14ac:dyDescent="0.25">
      <c r="B31" s="31"/>
      <c r="C31" s="21" t="s">
        <v>11</v>
      </c>
      <c r="D31" s="45">
        <f>D27/C23</f>
        <v>0.24181748170966505</v>
      </c>
    </row>
    <row r="32" spans="1:9" x14ac:dyDescent="0.2">
      <c r="B32" s="5"/>
      <c r="C32" s="14"/>
    </row>
    <row r="33" spans="4:4" x14ac:dyDescent="0.2">
      <c r="D33" s="47"/>
    </row>
    <row r="34" spans="4:4" x14ac:dyDescent="0.2">
      <c r="D34" s="47"/>
    </row>
    <row r="35" spans="4:4" x14ac:dyDescent="0.2">
      <c r="D35" s="47"/>
    </row>
    <row r="36" spans="4:4" x14ac:dyDescent="0.2">
      <c r="D36" s="47"/>
    </row>
    <row r="37" spans="4:4" x14ac:dyDescent="0.2">
      <c r="D37" s="47"/>
    </row>
    <row r="38" spans="4:4" x14ac:dyDescent="0.2">
      <c r="D38" s="47"/>
    </row>
    <row r="39" spans="4:4" x14ac:dyDescent="0.2">
      <c r="D39" s="47"/>
    </row>
    <row r="40" spans="4:4" x14ac:dyDescent="0.2">
      <c r="D40" s="47"/>
    </row>
    <row r="41" spans="4:4" x14ac:dyDescent="0.2">
      <c r="D41" s="47"/>
    </row>
    <row r="42" spans="4:4" x14ac:dyDescent="0.2">
      <c r="D42" s="47"/>
    </row>
    <row r="43" spans="4:4" x14ac:dyDescent="0.2">
      <c r="D43" s="47"/>
    </row>
    <row r="44" spans="4:4" x14ac:dyDescent="0.2">
      <c r="D44" s="47"/>
    </row>
    <row r="45" spans="4:4" x14ac:dyDescent="0.2">
      <c r="D45" s="47"/>
    </row>
    <row r="46" spans="4:4" x14ac:dyDescent="0.2">
      <c r="D46" s="47"/>
    </row>
    <row r="47" spans="4:4" x14ac:dyDescent="0.2">
      <c r="D47" s="47"/>
    </row>
    <row r="48" spans="4:4" x14ac:dyDescent="0.2">
      <c r="D48" s="47"/>
    </row>
    <row r="49" spans="4:4" x14ac:dyDescent="0.2">
      <c r="D49" s="47"/>
    </row>
    <row r="50" spans="4:4" x14ac:dyDescent="0.2">
      <c r="D50" s="47"/>
    </row>
    <row r="51" spans="4:4" x14ac:dyDescent="0.2">
      <c r="D51" s="47"/>
    </row>
    <row r="52" spans="4:4" x14ac:dyDescent="0.2">
      <c r="D52" s="47"/>
    </row>
    <row r="53" spans="4:4" x14ac:dyDescent="0.2">
      <c r="D53" s="47"/>
    </row>
    <row r="54" spans="4:4" x14ac:dyDescent="0.2">
      <c r="D54" s="47"/>
    </row>
    <row r="55" spans="4:4" x14ac:dyDescent="0.2">
      <c r="D55" s="47"/>
    </row>
    <row r="56" spans="4:4" x14ac:dyDescent="0.2">
      <c r="D56" s="47"/>
    </row>
    <row r="57" spans="4:4" x14ac:dyDescent="0.2">
      <c r="D57" s="47"/>
    </row>
    <row r="58" spans="4:4" x14ac:dyDescent="0.2">
      <c r="D58" s="47"/>
    </row>
    <row r="59" spans="4:4" x14ac:dyDescent="0.2">
      <c r="D59" s="47"/>
    </row>
    <row r="60" spans="4:4" x14ac:dyDescent="0.2">
      <c r="D60" s="47"/>
    </row>
    <row r="61" spans="4:4" x14ac:dyDescent="0.2">
      <c r="D61" s="47"/>
    </row>
  </sheetData>
  <pageMargins left="0.7" right="0.7" top="0.75" bottom="0.75" header="0.3" footer="0.3"/>
  <pageSetup paperSize="9" scale="46" orientation="landscape" horizontalDpi="0" verticalDpi="0" copies="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Rees</dc:creator>
  <cp:lastModifiedBy>Gareth Rees</cp:lastModifiedBy>
  <cp:lastPrinted>2023-12-18T16:07:30Z</cp:lastPrinted>
  <dcterms:created xsi:type="dcterms:W3CDTF">2023-10-19T14:05:30Z</dcterms:created>
  <dcterms:modified xsi:type="dcterms:W3CDTF">2026-01-31T18:38:00Z</dcterms:modified>
</cp:coreProperties>
</file>